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_2025_Tanev\Feladatlapok\ErettsegiFelkeszito\Tablazatkezeles\"/>
    </mc:Choice>
  </mc:AlternateContent>
  <xr:revisionPtr revIDLastSave="0" documentId="13_ncr:1_{6D6C9EFF-42BF-42C3-A8A2-63C8682F2CEB}" xr6:coauthVersionLast="47" xr6:coauthVersionMax="47" xr10:uidLastSave="{00000000-0000-0000-0000-000000000000}"/>
  <bookViews>
    <workbookView xWindow="-120" yWindow="-120" windowWidth="29040" windowHeight="15840" xr2:uid="{5C10F6DD-CC67-4A1F-9752-AD176DD02339}"/>
  </bookViews>
  <sheets>
    <sheet name="napl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E34" i="1"/>
  <c r="C34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2" i="1"/>
  <c r="D33" i="1"/>
  <c r="E33" i="1"/>
  <c r="C33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2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" i="1"/>
  <c r="L4" i="1"/>
  <c r="L5" i="1"/>
  <c r="L6" i="1"/>
  <c r="L7" i="1"/>
  <c r="L8" i="1"/>
  <c r="L9" i="1"/>
  <c r="L10" i="1"/>
  <c r="L11" i="1"/>
  <c r="L2" i="1"/>
</calcChain>
</file>

<file path=xl/sharedStrings.xml><?xml version="1.0" encoding="utf-8"?>
<sst xmlns="http://schemas.openxmlformats.org/spreadsheetml/2006/main" count="17" uniqueCount="17">
  <si>
    <t>Elza</t>
  </si>
  <si>
    <t>Ármin</t>
  </si>
  <si>
    <t>Orsi</t>
  </si>
  <si>
    <t>dátum</t>
  </si>
  <si>
    <t>nap</t>
  </si>
  <si>
    <t>Hétfő</t>
  </si>
  <si>
    <t>Kedd</t>
  </si>
  <si>
    <t>Szerda</t>
  </si>
  <si>
    <t>Csütörtök</t>
  </si>
  <si>
    <t>Péntek</t>
  </si>
  <si>
    <t>Szombat</t>
  </si>
  <si>
    <t>Vasárnap</t>
  </si>
  <si>
    <t>Látogatások száma:</t>
  </si>
  <si>
    <t>Első érkezések száma:</t>
  </si>
  <si>
    <t>első
érkezés</t>
  </si>
  <si>
    <t>utolsó
érkezés</t>
  </si>
  <si>
    <t>első
látogató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</si>
</sst>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h:mm;@"/>
  </numFmts>
  <fonts count="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0" fillId="0" borderId="1" xfId="0" applyBorder="1" applyAlignment="1">
      <alignment horizontal="center" vertical="center" wrapText="1"/>
    </xf>
    <xf numFmtId="0" fontId="3" fillId="0" borderId="2" xfId="0" applyFont="1" applyBorder="1"/>
    <xf numFmtId="165" fontId="0" fillId="0" borderId="2" xfId="0" applyNumberFormat="1" applyBorder="1"/>
    <xf numFmtId="164" fontId="3" fillId="0" borderId="2" xfId="0" applyNumberFormat="1" applyFont="1" applyBorder="1"/>
    <xf numFmtId="0" fontId="3" fillId="0" borderId="3" xfId="0" applyFont="1" applyBorder="1"/>
    <xf numFmtId="165" fontId="0" fillId="0" borderId="3" xfId="0" applyNumberFormat="1" applyBorder="1"/>
    <xf numFmtId="164" fontId="3" fillId="0" borderId="3" xfId="0" applyNumberFormat="1" applyFont="1" applyBorder="1"/>
    <xf numFmtId="14" fontId="0" fillId="0" borderId="2" xfId="0" applyNumberFormat="1" applyBorder="1"/>
    <xf numFmtId="14" fontId="0" fillId="0" borderId="3" xfId="0" applyNumberForma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2" fillId="0" borderId="2" xfId="0" applyFont="1" applyBorder="1" applyAlignment="1">
      <alignment horizontal="right"/>
    </xf>
    <xf numFmtId="0" fontId="2" fillId="0" borderId="2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naplo!$A$33</c:f>
              <c:strCache>
                <c:ptCount val="1"/>
                <c:pt idx="0">
                  <c:v>Látogatások száma: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naplo!$C$1:$E$1</c:f>
              <c:strCache>
                <c:ptCount val="3"/>
                <c:pt idx="0">
                  <c:v>Elza</c:v>
                </c:pt>
                <c:pt idx="1">
                  <c:v>Ármin</c:v>
                </c:pt>
                <c:pt idx="2">
                  <c:v>Orsi</c:v>
                </c:pt>
              </c:strCache>
            </c:strRef>
          </c:cat>
          <c:val>
            <c:numRef>
              <c:f>naplo!$C$33:$E$33</c:f>
              <c:numCache>
                <c:formatCode>General</c:formatCode>
                <c:ptCount val="3"/>
                <c:pt idx="0">
                  <c:v>15</c:v>
                </c:pt>
                <c:pt idx="1">
                  <c:v>19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9A-42BB-AF42-B14F8794403C}"/>
            </c:ext>
          </c:extLst>
        </c:ser>
        <c:ser>
          <c:idx val="1"/>
          <c:order val="1"/>
          <c:tx>
            <c:strRef>
              <c:f>naplo!$A$34</c:f>
              <c:strCache>
                <c:ptCount val="1"/>
                <c:pt idx="0">
                  <c:v>Első érkezések száma: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naplo!$C$1:$E$1</c:f>
              <c:strCache>
                <c:ptCount val="3"/>
                <c:pt idx="0">
                  <c:v>Elza</c:v>
                </c:pt>
                <c:pt idx="1">
                  <c:v>Ármin</c:v>
                </c:pt>
                <c:pt idx="2">
                  <c:v>Orsi</c:v>
                </c:pt>
              </c:strCache>
            </c:strRef>
          </c:cat>
          <c:val>
            <c:numRef>
              <c:f>naplo!$C$34:$E$34</c:f>
              <c:numCache>
                <c:formatCode>General</c:formatCode>
                <c:ptCount val="3"/>
                <c:pt idx="0">
                  <c:v>6</c:v>
                </c:pt>
                <c:pt idx="1">
                  <c:v>16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9A-42BB-AF42-B14F8794403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40"/>
        <c:axId val="667473312"/>
        <c:axId val="667475608"/>
      </c:barChart>
      <c:catAx>
        <c:axId val="66747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67475608"/>
        <c:crosses val="autoZero"/>
        <c:auto val="1"/>
        <c:lblAlgn val="ctr"/>
        <c:lblOffset val="100"/>
        <c:noMultiLvlLbl val="0"/>
      </c:catAx>
      <c:valAx>
        <c:axId val="667475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67473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29536</xdr:colOff>
      <xdr:row>34</xdr:row>
      <xdr:rowOff>38373</xdr:rowOff>
    </xdr:from>
    <xdr:to>
      <xdr:col>7</xdr:col>
      <xdr:colOff>1992922</xdr:colOff>
      <xdr:row>48</xdr:row>
      <xdr:rowOff>183172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5F7928B-0AF5-4A2E-AADB-B8DE758D62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743FA-EF1C-4078-A78E-E5CE989A8258}">
  <sheetPr>
    <pageSetUpPr fitToPage="1"/>
  </sheetPr>
  <dimension ref="A1:N34"/>
  <sheetViews>
    <sheetView tabSelected="1" zoomScale="130" zoomScaleNormal="130" workbookViewId="0">
      <selection activeCell="S13" sqref="S13"/>
    </sheetView>
  </sheetViews>
  <sheetFormatPr defaultRowHeight="15" x14ac:dyDescent="0.25"/>
  <cols>
    <col min="1" max="8" width="11" customWidth="1"/>
    <col min="11" max="11" width="0" style="1" hidden="1" customWidth="1"/>
    <col min="12" max="14" width="0" hidden="1" customWidth="1"/>
  </cols>
  <sheetData>
    <row r="1" spans="1:14" ht="28.5" customHeight="1" thickTop="1" x14ac:dyDescent="0.25">
      <c r="A1" s="2" t="s">
        <v>3</v>
      </c>
      <c r="B1" s="2" t="s">
        <v>4</v>
      </c>
      <c r="C1" s="2" t="s">
        <v>0</v>
      </c>
      <c r="D1" s="2" t="s">
        <v>1</v>
      </c>
      <c r="E1" s="2" t="s">
        <v>2</v>
      </c>
      <c r="F1" s="2" t="s">
        <v>14</v>
      </c>
      <c r="G1" s="2" t="s">
        <v>15</v>
      </c>
      <c r="H1" s="2" t="s">
        <v>16</v>
      </c>
    </row>
    <row r="2" spans="1:14" x14ac:dyDescent="0.25">
      <c r="A2" s="9">
        <v>43647</v>
      </c>
      <c r="B2" s="3" t="str">
        <f>INDEX(N$2:N$8,MATCH(L2,M$2:M$8,0))</f>
        <v>Hétfő</v>
      </c>
      <c r="C2" s="4"/>
      <c r="D2" s="4"/>
      <c r="E2" s="4">
        <v>0.3666666666666667</v>
      </c>
      <c r="F2" s="4">
        <f>MIN(C2:E2)</f>
        <v>0.3666666666666667</v>
      </c>
      <c r="G2" s="5" t="str">
        <f>IF(COUNT(C2:E2)&gt;1,MAX(C2:E2),"")</f>
        <v/>
      </c>
      <c r="H2" s="3" t="str">
        <f>INDEX(C$1:E$1,MATCH(F2,C2:E2,0))</f>
        <v>Orsi</v>
      </c>
      <c r="L2">
        <f>WEEKDAY(A2,2)</f>
        <v>1</v>
      </c>
      <c r="M2">
        <v>1</v>
      </c>
      <c r="N2" t="s">
        <v>5</v>
      </c>
    </row>
    <row r="3" spans="1:14" x14ac:dyDescent="0.25">
      <c r="A3" s="9">
        <v>43648</v>
      </c>
      <c r="B3" s="3" t="str">
        <f t="shared" ref="B3:B32" si="0">INDEX(N$2:N$8,MATCH(L3,M$2:M$8,0))</f>
        <v>Kedd</v>
      </c>
      <c r="C3" s="4">
        <v>0.63055555555555554</v>
      </c>
      <c r="D3" s="4"/>
      <c r="E3" s="4"/>
      <c r="F3" s="4">
        <f t="shared" ref="F3:F32" si="1">MIN(C3:E3)</f>
        <v>0.63055555555555554</v>
      </c>
      <c r="G3" s="5" t="str">
        <f t="shared" ref="G3:G32" si="2">IF(COUNT(C3:E3)&gt;1,MAX(C3:E3),"")</f>
        <v/>
      </c>
      <c r="H3" s="3" t="str">
        <f t="shared" ref="H3:H32" si="3">INDEX(C$1:E$1,MATCH(F3,C3:E3,0))</f>
        <v>Elza</v>
      </c>
      <c r="L3">
        <f t="shared" ref="L3:L32" si="4">WEEKDAY(A3,2)</f>
        <v>2</v>
      </c>
      <c r="M3">
        <v>2</v>
      </c>
      <c r="N3" t="s">
        <v>6</v>
      </c>
    </row>
    <row r="4" spans="1:14" x14ac:dyDescent="0.25">
      <c r="A4" s="9">
        <v>43649</v>
      </c>
      <c r="B4" s="3" t="str">
        <f t="shared" si="0"/>
        <v>Szerda</v>
      </c>
      <c r="C4" s="4">
        <v>0.4694444444444445</v>
      </c>
      <c r="D4" s="4"/>
      <c r="E4" s="4"/>
      <c r="F4" s="4">
        <f t="shared" si="1"/>
        <v>0.4694444444444445</v>
      </c>
      <c r="G4" s="5" t="str">
        <f t="shared" si="2"/>
        <v/>
      </c>
      <c r="H4" s="3" t="str">
        <f t="shared" si="3"/>
        <v>Elza</v>
      </c>
      <c r="L4">
        <f t="shared" si="4"/>
        <v>3</v>
      </c>
      <c r="M4">
        <v>3</v>
      </c>
      <c r="N4" t="s">
        <v>7</v>
      </c>
    </row>
    <row r="5" spans="1:14" x14ac:dyDescent="0.25">
      <c r="A5" s="9">
        <v>43650</v>
      </c>
      <c r="B5" s="3" t="str">
        <f t="shared" si="0"/>
        <v>Csütörtök</v>
      </c>
      <c r="C5" s="4">
        <v>0.54791666666666672</v>
      </c>
      <c r="D5" s="4">
        <v>0.45347222222222222</v>
      </c>
      <c r="E5" s="4"/>
      <c r="F5" s="4">
        <f t="shared" si="1"/>
        <v>0.45347222222222222</v>
      </c>
      <c r="G5" s="5">
        <f t="shared" si="2"/>
        <v>0.54791666666666672</v>
      </c>
      <c r="H5" s="3" t="str">
        <f t="shared" si="3"/>
        <v>Ármin</v>
      </c>
      <c r="L5">
        <f t="shared" si="4"/>
        <v>4</v>
      </c>
      <c r="M5">
        <v>4</v>
      </c>
      <c r="N5" t="s">
        <v>8</v>
      </c>
    </row>
    <row r="6" spans="1:14" x14ac:dyDescent="0.25">
      <c r="A6" s="9">
        <v>43651</v>
      </c>
      <c r="B6" s="3" t="str">
        <f t="shared" si="0"/>
        <v>Péntek</v>
      </c>
      <c r="C6" s="4"/>
      <c r="D6" s="4"/>
      <c r="E6" s="4">
        <v>0.47361111111111115</v>
      </c>
      <c r="F6" s="4">
        <f t="shared" si="1"/>
        <v>0.47361111111111115</v>
      </c>
      <c r="G6" s="5" t="str">
        <f t="shared" si="2"/>
        <v/>
      </c>
      <c r="H6" s="3" t="str">
        <f t="shared" si="3"/>
        <v>Orsi</v>
      </c>
      <c r="L6">
        <f t="shared" si="4"/>
        <v>5</v>
      </c>
      <c r="M6">
        <v>5</v>
      </c>
      <c r="N6" t="s">
        <v>9</v>
      </c>
    </row>
    <row r="7" spans="1:14" x14ac:dyDescent="0.25">
      <c r="A7" s="9">
        <v>43652</v>
      </c>
      <c r="B7" s="3" t="str">
        <f t="shared" si="0"/>
        <v>Szombat</v>
      </c>
      <c r="C7" s="4"/>
      <c r="D7" s="4"/>
      <c r="E7" s="4">
        <v>0.38611111111111113</v>
      </c>
      <c r="F7" s="4">
        <f t="shared" si="1"/>
        <v>0.38611111111111113</v>
      </c>
      <c r="G7" s="5" t="str">
        <f t="shared" si="2"/>
        <v/>
      </c>
      <c r="H7" s="3" t="str">
        <f t="shared" si="3"/>
        <v>Orsi</v>
      </c>
      <c r="L7">
        <f t="shared" si="4"/>
        <v>6</v>
      </c>
      <c r="M7">
        <v>6</v>
      </c>
      <c r="N7" t="s">
        <v>10</v>
      </c>
    </row>
    <row r="8" spans="1:14" x14ac:dyDescent="0.25">
      <c r="A8" s="9">
        <v>43653</v>
      </c>
      <c r="B8" s="3" t="str">
        <f t="shared" si="0"/>
        <v>Vasárnap</v>
      </c>
      <c r="C8" s="4">
        <v>0.3520833333333333</v>
      </c>
      <c r="D8" s="4">
        <v>0.55277777777777781</v>
      </c>
      <c r="E8" s="4"/>
      <c r="F8" s="4">
        <f t="shared" si="1"/>
        <v>0.3520833333333333</v>
      </c>
      <c r="G8" s="5">
        <f t="shared" si="2"/>
        <v>0.55277777777777781</v>
      </c>
      <c r="H8" s="3" t="str">
        <f t="shared" si="3"/>
        <v>Elza</v>
      </c>
      <c r="L8">
        <f t="shared" si="4"/>
        <v>7</v>
      </c>
      <c r="M8">
        <v>7</v>
      </c>
      <c r="N8" t="s">
        <v>11</v>
      </c>
    </row>
    <row r="9" spans="1:14" x14ac:dyDescent="0.25">
      <c r="A9" s="9">
        <v>43654</v>
      </c>
      <c r="B9" s="3" t="str">
        <f t="shared" si="0"/>
        <v>Hétfő</v>
      </c>
      <c r="C9" s="4"/>
      <c r="D9" s="4">
        <v>0.66041666666666665</v>
      </c>
      <c r="E9" s="4"/>
      <c r="F9" s="4">
        <f t="shared" si="1"/>
        <v>0.66041666666666665</v>
      </c>
      <c r="G9" s="5" t="str">
        <f t="shared" si="2"/>
        <v/>
      </c>
      <c r="H9" s="3" t="str">
        <f t="shared" si="3"/>
        <v>Ármin</v>
      </c>
      <c r="L9">
        <f t="shared" si="4"/>
        <v>1</v>
      </c>
    </row>
    <row r="10" spans="1:14" x14ac:dyDescent="0.25">
      <c r="A10" s="9">
        <v>43655</v>
      </c>
      <c r="B10" s="3" t="str">
        <f t="shared" si="0"/>
        <v>Kedd</v>
      </c>
      <c r="C10" s="4">
        <v>0.68402777777777779</v>
      </c>
      <c r="D10" s="4">
        <v>0.48125000000000001</v>
      </c>
      <c r="E10" s="4"/>
      <c r="F10" s="4">
        <f t="shared" si="1"/>
        <v>0.48125000000000001</v>
      </c>
      <c r="G10" s="5">
        <f t="shared" si="2"/>
        <v>0.68402777777777779</v>
      </c>
      <c r="H10" s="3" t="str">
        <f t="shared" si="3"/>
        <v>Ármin</v>
      </c>
      <c r="L10">
        <f t="shared" si="4"/>
        <v>2</v>
      </c>
    </row>
    <row r="11" spans="1:14" x14ac:dyDescent="0.25">
      <c r="A11" s="9">
        <v>43656</v>
      </c>
      <c r="B11" s="3" t="str">
        <f t="shared" si="0"/>
        <v>Szerda</v>
      </c>
      <c r="C11" s="4"/>
      <c r="D11" s="4"/>
      <c r="E11" s="4">
        <v>0.69444444444444453</v>
      </c>
      <c r="F11" s="4">
        <f t="shared" si="1"/>
        <v>0.69444444444444453</v>
      </c>
      <c r="G11" s="5" t="str">
        <f t="shared" si="2"/>
        <v/>
      </c>
      <c r="H11" s="3" t="str">
        <f t="shared" si="3"/>
        <v>Orsi</v>
      </c>
      <c r="L11">
        <f t="shared" si="4"/>
        <v>3</v>
      </c>
    </row>
    <row r="12" spans="1:14" x14ac:dyDescent="0.25">
      <c r="A12" s="9">
        <v>43657</v>
      </c>
      <c r="B12" s="3" t="str">
        <f t="shared" si="0"/>
        <v>Csütörtök</v>
      </c>
      <c r="C12" s="4"/>
      <c r="D12" s="4"/>
      <c r="E12" s="4">
        <v>0.49722222222222223</v>
      </c>
      <c r="F12" s="4">
        <f t="shared" si="1"/>
        <v>0.49722222222222223</v>
      </c>
      <c r="G12" s="5" t="str">
        <f t="shared" si="2"/>
        <v/>
      </c>
      <c r="H12" s="3" t="str">
        <f t="shared" si="3"/>
        <v>Orsi</v>
      </c>
      <c r="L12">
        <f t="shared" si="4"/>
        <v>4</v>
      </c>
    </row>
    <row r="13" spans="1:14" x14ac:dyDescent="0.25">
      <c r="A13" s="9">
        <v>43658</v>
      </c>
      <c r="B13" s="3" t="str">
        <f t="shared" si="0"/>
        <v>Péntek</v>
      </c>
      <c r="C13" s="4"/>
      <c r="D13" s="4">
        <v>0.52847222222222223</v>
      </c>
      <c r="E13" s="4"/>
      <c r="F13" s="4">
        <f t="shared" si="1"/>
        <v>0.52847222222222223</v>
      </c>
      <c r="G13" s="5" t="str">
        <f t="shared" si="2"/>
        <v/>
      </c>
      <c r="H13" s="3" t="str">
        <f t="shared" si="3"/>
        <v>Ármin</v>
      </c>
      <c r="L13">
        <f t="shared" si="4"/>
        <v>5</v>
      </c>
    </row>
    <row r="14" spans="1:14" x14ac:dyDescent="0.25">
      <c r="A14" s="9">
        <v>43659</v>
      </c>
      <c r="B14" s="3" t="str">
        <f t="shared" si="0"/>
        <v>Szombat</v>
      </c>
      <c r="C14" s="4">
        <v>0.59513888888888888</v>
      </c>
      <c r="D14" s="4">
        <v>0.51944444444444449</v>
      </c>
      <c r="E14" s="4"/>
      <c r="F14" s="4">
        <f t="shared" si="1"/>
        <v>0.51944444444444449</v>
      </c>
      <c r="G14" s="5">
        <f t="shared" si="2"/>
        <v>0.59513888888888888</v>
      </c>
      <c r="H14" s="3" t="str">
        <f t="shared" si="3"/>
        <v>Ármin</v>
      </c>
      <c r="L14">
        <f t="shared" si="4"/>
        <v>6</v>
      </c>
    </row>
    <row r="15" spans="1:14" x14ac:dyDescent="0.25">
      <c r="A15" s="9">
        <v>43660</v>
      </c>
      <c r="B15" s="3" t="str">
        <f t="shared" si="0"/>
        <v>Vasárnap</v>
      </c>
      <c r="C15" s="4">
        <v>0.53888888888888886</v>
      </c>
      <c r="D15" s="4"/>
      <c r="E15" s="4"/>
      <c r="F15" s="4">
        <f t="shared" si="1"/>
        <v>0.53888888888888886</v>
      </c>
      <c r="G15" s="5" t="str">
        <f t="shared" si="2"/>
        <v/>
      </c>
      <c r="H15" s="3" t="str">
        <f t="shared" si="3"/>
        <v>Elza</v>
      </c>
      <c r="L15">
        <f t="shared" si="4"/>
        <v>7</v>
      </c>
    </row>
    <row r="16" spans="1:14" x14ac:dyDescent="0.25">
      <c r="A16" s="9">
        <v>43661</v>
      </c>
      <c r="B16" s="3" t="str">
        <f t="shared" si="0"/>
        <v>Hétfő</v>
      </c>
      <c r="C16" s="4">
        <v>0.48749999999999999</v>
      </c>
      <c r="D16" s="4">
        <v>0.66249999999999998</v>
      </c>
      <c r="E16" s="4"/>
      <c r="F16" s="4">
        <f t="shared" si="1"/>
        <v>0.48749999999999999</v>
      </c>
      <c r="G16" s="5">
        <f t="shared" si="2"/>
        <v>0.66249999999999998</v>
      </c>
      <c r="H16" s="3" t="str">
        <f t="shared" si="3"/>
        <v>Elza</v>
      </c>
      <c r="L16">
        <f t="shared" si="4"/>
        <v>1</v>
      </c>
    </row>
    <row r="17" spans="1:12" x14ac:dyDescent="0.25">
      <c r="A17" s="9">
        <v>43662</v>
      </c>
      <c r="B17" s="3" t="str">
        <f t="shared" si="0"/>
        <v>Kedd</v>
      </c>
      <c r="C17" s="4">
        <v>0.60902777777777783</v>
      </c>
      <c r="D17" s="4">
        <v>0.34166666666666662</v>
      </c>
      <c r="E17" s="4"/>
      <c r="F17" s="4">
        <f t="shared" si="1"/>
        <v>0.34166666666666662</v>
      </c>
      <c r="G17" s="5">
        <f t="shared" si="2"/>
        <v>0.60902777777777783</v>
      </c>
      <c r="H17" s="3" t="str">
        <f t="shared" si="3"/>
        <v>Ármin</v>
      </c>
      <c r="L17">
        <f t="shared" si="4"/>
        <v>2</v>
      </c>
    </row>
    <row r="18" spans="1:12" x14ac:dyDescent="0.25">
      <c r="A18" s="9">
        <v>43663</v>
      </c>
      <c r="B18" s="3" t="str">
        <f t="shared" si="0"/>
        <v>Szerda</v>
      </c>
      <c r="C18" s="4"/>
      <c r="D18" s="4">
        <v>0.38263888888888892</v>
      </c>
      <c r="E18" s="4"/>
      <c r="F18" s="4">
        <f t="shared" si="1"/>
        <v>0.38263888888888892</v>
      </c>
      <c r="G18" s="5" t="str">
        <f t="shared" si="2"/>
        <v/>
      </c>
      <c r="H18" s="3" t="str">
        <f t="shared" si="3"/>
        <v>Ármin</v>
      </c>
      <c r="L18">
        <f t="shared" si="4"/>
        <v>3</v>
      </c>
    </row>
    <row r="19" spans="1:12" x14ac:dyDescent="0.25">
      <c r="A19" s="9">
        <v>43664</v>
      </c>
      <c r="B19" s="3" t="str">
        <f t="shared" si="0"/>
        <v>Csütörtök</v>
      </c>
      <c r="C19" s="4"/>
      <c r="D19" s="4">
        <v>0.6972222222222223</v>
      </c>
      <c r="E19" s="4"/>
      <c r="F19" s="4">
        <f t="shared" si="1"/>
        <v>0.6972222222222223</v>
      </c>
      <c r="G19" s="5" t="str">
        <f t="shared" si="2"/>
        <v/>
      </c>
      <c r="H19" s="3" t="str">
        <f t="shared" si="3"/>
        <v>Ármin</v>
      </c>
      <c r="L19">
        <f t="shared" si="4"/>
        <v>4</v>
      </c>
    </row>
    <row r="20" spans="1:12" x14ac:dyDescent="0.25">
      <c r="A20" s="9">
        <v>43665</v>
      </c>
      <c r="B20" s="3" t="str">
        <f t="shared" si="0"/>
        <v>Péntek</v>
      </c>
      <c r="C20" s="4">
        <v>0.54513888888888895</v>
      </c>
      <c r="D20" s="4">
        <v>0.47291666666666665</v>
      </c>
      <c r="E20" s="4"/>
      <c r="F20" s="4">
        <f t="shared" si="1"/>
        <v>0.47291666666666665</v>
      </c>
      <c r="G20" s="5">
        <f t="shared" si="2"/>
        <v>0.54513888888888895</v>
      </c>
      <c r="H20" s="3" t="str">
        <f t="shared" si="3"/>
        <v>Ármin</v>
      </c>
      <c r="L20">
        <f t="shared" si="4"/>
        <v>5</v>
      </c>
    </row>
    <row r="21" spans="1:12" x14ac:dyDescent="0.25">
      <c r="A21" s="9">
        <v>43666</v>
      </c>
      <c r="B21" s="3" t="str">
        <f t="shared" si="0"/>
        <v>Szombat</v>
      </c>
      <c r="C21" s="4"/>
      <c r="D21" s="4">
        <v>0.42083333333333334</v>
      </c>
      <c r="E21" s="4"/>
      <c r="F21" s="4">
        <f t="shared" si="1"/>
        <v>0.42083333333333334</v>
      </c>
      <c r="G21" s="5" t="str">
        <f t="shared" si="2"/>
        <v/>
      </c>
      <c r="H21" s="3" t="str">
        <f t="shared" si="3"/>
        <v>Ármin</v>
      </c>
      <c r="L21">
        <f t="shared" si="4"/>
        <v>6</v>
      </c>
    </row>
    <row r="22" spans="1:12" x14ac:dyDescent="0.25">
      <c r="A22" s="9">
        <v>43667</v>
      </c>
      <c r="B22" s="3" t="str">
        <f t="shared" si="0"/>
        <v>Vasárnap</v>
      </c>
      <c r="C22" s="4">
        <v>0.67083333333333339</v>
      </c>
      <c r="D22" s="4">
        <v>0.66249999999999998</v>
      </c>
      <c r="E22" s="4">
        <v>0.57430555555555551</v>
      </c>
      <c r="F22" s="4">
        <f t="shared" si="1"/>
        <v>0.57430555555555551</v>
      </c>
      <c r="G22" s="5">
        <f t="shared" si="2"/>
        <v>0.67083333333333339</v>
      </c>
      <c r="H22" s="3" t="str">
        <f t="shared" si="3"/>
        <v>Orsi</v>
      </c>
      <c r="L22">
        <f t="shared" si="4"/>
        <v>7</v>
      </c>
    </row>
    <row r="23" spans="1:12" x14ac:dyDescent="0.25">
      <c r="A23" s="9">
        <v>43668</v>
      </c>
      <c r="B23" s="3" t="str">
        <f t="shared" si="0"/>
        <v>Hétfő</v>
      </c>
      <c r="C23" s="4"/>
      <c r="D23" s="4"/>
      <c r="E23" s="4">
        <v>0.48472222222222222</v>
      </c>
      <c r="F23" s="4">
        <f t="shared" si="1"/>
        <v>0.48472222222222222</v>
      </c>
      <c r="G23" s="5" t="str">
        <f t="shared" si="2"/>
        <v/>
      </c>
      <c r="H23" s="3" t="str">
        <f t="shared" si="3"/>
        <v>Orsi</v>
      </c>
      <c r="L23">
        <f t="shared" si="4"/>
        <v>1</v>
      </c>
    </row>
    <row r="24" spans="1:12" x14ac:dyDescent="0.25">
      <c r="A24" s="9">
        <v>43669</v>
      </c>
      <c r="B24" s="3" t="str">
        <f t="shared" si="0"/>
        <v>Kedd</v>
      </c>
      <c r="C24" s="4"/>
      <c r="D24" s="4">
        <v>0.59722222222222221</v>
      </c>
      <c r="E24" s="4"/>
      <c r="F24" s="4">
        <f t="shared" si="1"/>
        <v>0.59722222222222221</v>
      </c>
      <c r="G24" s="5" t="str">
        <f t="shared" si="2"/>
        <v/>
      </c>
      <c r="H24" s="3" t="str">
        <f t="shared" si="3"/>
        <v>Ármin</v>
      </c>
      <c r="L24">
        <f t="shared" si="4"/>
        <v>2</v>
      </c>
    </row>
    <row r="25" spans="1:12" x14ac:dyDescent="0.25">
      <c r="A25" s="9">
        <v>43670</v>
      </c>
      <c r="B25" s="3" t="str">
        <f t="shared" si="0"/>
        <v>Szerda</v>
      </c>
      <c r="C25" s="4">
        <v>0.58750000000000002</v>
      </c>
      <c r="D25" s="4"/>
      <c r="E25" s="4">
        <v>0.3659722222222222</v>
      </c>
      <c r="F25" s="4">
        <f t="shared" si="1"/>
        <v>0.3659722222222222</v>
      </c>
      <c r="G25" s="5">
        <f t="shared" si="2"/>
        <v>0.58750000000000002</v>
      </c>
      <c r="H25" s="3" t="str">
        <f t="shared" si="3"/>
        <v>Orsi</v>
      </c>
      <c r="L25">
        <f t="shared" si="4"/>
        <v>3</v>
      </c>
    </row>
    <row r="26" spans="1:12" x14ac:dyDescent="0.25">
      <c r="A26" s="9">
        <v>43671</v>
      </c>
      <c r="B26" s="3" t="str">
        <f t="shared" si="0"/>
        <v>Csütörtök</v>
      </c>
      <c r="C26" s="4"/>
      <c r="D26" s="4"/>
      <c r="E26" s="4">
        <v>0.47222222222222227</v>
      </c>
      <c r="F26" s="4">
        <f t="shared" si="1"/>
        <v>0.47222222222222227</v>
      </c>
      <c r="G26" s="5" t="str">
        <f t="shared" si="2"/>
        <v/>
      </c>
      <c r="H26" s="3" t="str">
        <f t="shared" si="3"/>
        <v>Orsi</v>
      </c>
      <c r="L26">
        <f t="shared" si="4"/>
        <v>4</v>
      </c>
    </row>
    <row r="27" spans="1:12" x14ac:dyDescent="0.25">
      <c r="A27" s="9">
        <v>43672</v>
      </c>
      <c r="B27" s="3" t="str">
        <f t="shared" si="0"/>
        <v>Péntek</v>
      </c>
      <c r="C27" s="4"/>
      <c r="D27" s="4">
        <v>0.54027777777777775</v>
      </c>
      <c r="E27" s="4">
        <v>0.64166666666666672</v>
      </c>
      <c r="F27" s="4">
        <f t="shared" si="1"/>
        <v>0.54027777777777775</v>
      </c>
      <c r="G27" s="5">
        <f t="shared" si="2"/>
        <v>0.64166666666666672</v>
      </c>
      <c r="H27" s="3" t="str">
        <f t="shared" si="3"/>
        <v>Ármin</v>
      </c>
      <c r="L27">
        <f t="shared" si="4"/>
        <v>5</v>
      </c>
    </row>
    <row r="28" spans="1:12" x14ac:dyDescent="0.25">
      <c r="A28" s="9">
        <v>43673</v>
      </c>
      <c r="B28" s="3" t="str">
        <f t="shared" si="0"/>
        <v>Szombat</v>
      </c>
      <c r="C28" s="4">
        <v>0.45694444444444443</v>
      </c>
      <c r="D28" s="4">
        <v>0.41805555555555557</v>
      </c>
      <c r="E28" s="4"/>
      <c r="F28" s="4">
        <f t="shared" si="1"/>
        <v>0.41805555555555557</v>
      </c>
      <c r="G28" s="5">
        <f t="shared" si="2"/>
        <v>0.45694444444444443</v>
      </c>
      <c r="H28" s="3" t="str">
        <f t="shared" si="3"/>
        <v>Ármin</v>
      </c>
      <c r="L28">
        <f t="shared" si="4"/>
        <v>6</v>
      </c>
    </row>
    <row r="29" spans="1:12" x14ac:dyDescent="0.25">
      <c r="A29" s="9">
        <v>43674</v>
      </c>
      <c r="B29" s="3" t="str">
        <f t="shared" si="0"/>
        <v>Vasárnap</v>
      </c>
      <c r="C29" s="4">
        <v>0.43124999999999997</v>
      </c>
      <c r="D29" s="4"/>
      <c r="E29" s="4"/>
      <c r="F29" s="4">
        <f t="shared" si="1"/>
        <v>0.43124999999999997</v>
      </c>
      <c r="G29" s="5" t="str">
        <f t="shared" si="2"/>
        <v/>
      </c>
      <c r="H29" s="3" t="str">
        <f t="shared" si="3"/>
        <v>Elza</v>
      </c>
      <c r="L29">
        <f t="shared" si="4"/>
        <v>7</v>
      </c>
    </row>
    <row r="30" spans="1:12" x14ac:dyDescent="0.25">
      <c r="A30" s="9">
        <v>43675</v>
      </c>
      <c r="B30" s="3" t="str">
        <f t="shared" si="0"/>
        <v>Hétfő</v>
      </c>
      <c r="C30" s="4"/>
      <c r="D30" s="4">
        <v>0.38750000000000001</v>
      </c>
      <c r="E30" s="4"/>
      <c r="F30" s="4">
        <f t="shared" si="1"/>
        <v>0.38750000000000001</v>
      </c>
      <c r="G30" s="5" t="str">
        <f t="shared" si="2"/>
        <v/>
      </c>
      <c r="H30" s="3" t="str">
        <f t="shared" si="3"/>
        <v>Ármin</v>
      </c>
      <c r="L30">
        <f t="shared" si="4"/>
        <v>1</v>
      </c>
    </row>
    <row r="31" spans="1:12" x14ac:dyDescent="0.25">
      <c r="A31" s="9">
        <v>43676</v>
      </c>
      <c r="B31" s="3" t="str">
        <f t="shared" si="0"/>
        <v>Kedd</v>
      </c>
      <c r="C31" s="4">
        <v>0.44444444444444442</v>
      </c>
      <c r="D31" s="4">
        <v>0.40277777777777773</v>
      </c>
      <c r="E31" s="4"/>
      <c r="F31" s="4">
        <f t="shared" si="1"/>
        <v>0.40277777777777773</v>
      </c>
      <c r="G31" s="5">
        <f t="shared" si="2"/>
        <v>0.44444444444444442</v>
      </c>
      <c r="H31" s="3" t="str">
        <f t="shared" si="3"/>
        <v>Ármin</v>
      </c>
      <c r="L31">
        <f t="shared" si="4"/>
        <v>2</v>
      </c>
    </row>
    <row r="32" spans="1:12" ht="15.75" thickBot="1" x14ac:dyDescent="0.3">
      <c r="A32" s="10">
        <v>43677</v>
      </c>
      <c r="B32" s="6" t="str">
        <f t="shared" si="0"/>
        <v>Szerda</v>
      </c>
      <c r="C32" s="7"/>
      <c r="D32" s="7">
        <v>0.44513888888888892</v>
      </c>
      <c r="E32" s="7"/>
      <c r="F32" s="7">
        <f t="shared" si="1"/>
        <v>0.44513888888888892</v>
      </c>
      <c r="G32" s="8" t="str">
        <f t="shared" si="2"/>
        <v/>
      </c>
      <c r="H32" s="6" t="str">
        <f t="shared" si="3"/>
        <v>Ármin</v>
      </c>
      <c r="L32">
        <f t="shared" si="4"/>
        <v>3</v>
      </c>
    </row>
    <row r="33" spans="1:5" ht="15.75" thickTop="1" x14ac:dyDescent="0.25">
      <c r="A33" s="11" t="s">
        <v>12</v>
      </c>
      <c r="B33" s="11"/>
      <c r="C33" s="12">
        <f>COUNTA(C2:C32)</f>
        <v>15</v>
      </c>
      <c r="D33" s="12">
        <f t="shared" ref="D33:E33" si="5">COUNTA(D2:D32)</f>
        <v>19</v>
      </c>
      <c r="E33" s="12">
        <f t="shared" si="5"/>
        <v>10</v>
      </c>
    </row>
    <row r="34" spans="1:5" x14ac:dyDescent="0.25">
      <c r="A34" s="13" t="s">
        <v>13</v>
      </c>
      <c r="B34" s="13"/>
      <c r="C34" s="14">
        <f>COUNTIF($H2:$H32,C1)</f>
        <v>6</v>
      </c>
      <c r="D34" s="14">
        <f t="shared" ref="D34:E34" si="6">COUNTIF($H2:$H32,D1)</f>
        <v>16</v>
      </c>
      <c r="E34" s="14">
        <f t="shared" si="6"/>
        <v>9</v>
      </c>
    </row>
  </sheetData>
  <mergeCells count="2">
    <mergeCell ref="A33:B33"/>
    <mergeCell ref="A34:B3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&amp;L&amp;D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naplo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Andris</dc:creator>
  <cp:lastModifiedBy>62f2acc8-f58b-1c2c-36dc-7b7cd353620c@m365.edu.hu</cp:lastModifiedBy>
  <cp:lastPrinted>2024-10-24T10:58:56Z</cp:lastPrinted>
  <dcterms:created xsi:type="dcterms:W3CDTF">2024-10-17T12:14:02Z</dcterms:created>
  <dcterms:modified xsi:type="dcterms:W3CDTF">2024-10-24T11:01:05Z</dcterms:modified>
</cp:coreProperties>
</file>